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AK159319\Desktop\04-11-2024\"/>
    </mc:Choice>
  </mc:AlternateContent>
  <xr:revisionPtr revIDLastSave="0" documentId="8_{2510CEB6-8BD2-44DA-8569-CD90C8756748}" xr6:coauthVersionLast="47" xr6:coauthVersionMax="47" xr10:uidLastSave="{00000000-0000-0000-0000-000000000000}"/>
  <bookViews>
    <workbookView xWindow="-120" yWindow="-120" windowWidth="29040" windowHeight="15720" xr2:uid="{00000000-000D-0000-FFFF-FFFF00000000}"/>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3" l="1"/>
  <c r="L18" i="3" s="1"/>
  <c r="J26" i="3"/>
  <c r="L26" i="3" s="1"/>
  <c r="J25" i="3"/>
  <c r="L25" i="3" s="1"/>
  <c r="J22" i="3"/>
  <c r="J23" i="3" s="1"/>
  <c r="J19" i="3"/>
  <c r="L19" i="3" s="1"/>
  <c r="J17" i="3"/>
  <c r="L17" i="3" s="1"/>
  <c r="J16" i="3"/>
  <c r="L16" i="3" s="1"/>
  <c r="J15" i="3"/>
  <c r="L15" i="3" s="1"/>
  <c r="J12" i="3"/>
  <c r="L12" i="3" s="1"/>
  <c r="J11" i="3"/>
  <c r="J9" i="3"/>
  <c r="L9" i="3" s="1"/>
  <c r="J10" i="3"/>
  <c r="J8" i="3"/>
  <c r="L8" i="3" s="1"/>
  <c r="L27" i="3" l="1"/>
  <c r="L22" i="3"/>
  <c r="L23" i="3" s="1"/>
  <c r="L20" i="3"/>
  <c r="L11" i="3"/>
  <c r="M11" i="3" s="1"/>
  <c r="M12" i="3"/>
  <c r="L10" i="3"/>
  <c r="M10" i="3" s="1"/>
  <c r="M26" i="3"/>
  <c r="M8" i="3"/>
  <c r="J27" i="3"/>
  <c r="J20" i="3"/>
  <c r="M9" i="3"/>
  <c r="J13" i="3"/>
  <c r="M16" i="3"/>
  <c r="M19" i="3"/>
  <c r="M18" i="3"/>
  <c r="M17" i="3"/>
  <c r="L13" i="3" l="1"/>
  <c r="L28" i="3" s="1"/>
  <c r="M13" i="3"/>
  <c r="J28" i="3"/>
  <c r="M25" i="3"/>
  <c r="M27" i="3" s="1"/>
  <c r="M22" i="3"/>
  <c r="M23" i="3" s="1"/>
  <c r="M15" i="3"/>
  <c r="M20" i="3" s="1"/>
  <c r="M28" i="3" l="1"/>
</calcChain>
</file>

<file path=xl/sharedStrings.xml><?xml version="1.0" encoding="utf-8"?>
<sst xmlns="http://schemas.openxmlformats.org/spreadsheetml/2006/main" count="110" uniqueCount="50">
  <si>
    <t>Commercial Bid Format</t>
  </si>
  <si>
    <t>Bank of Baroda</t>
  </si>
  <si>
    <t>Name of Bidder</t>
  </si>
  <si>
    <t>Signature of Authorised signatory:</t>
  </si>
  <si>
    <t>Name:</t>
  </si>
  <si>
    <t>Designation:</t>
  </si>
  <si>
    <t>Vendor’s Corporate Name</t>
  </si>
  <si>
    <t>Bid No.</t>
  </si>
  <si>
    <t>Bid Name</t>
  </si>
  <si>
    <t>S. No.</t>
  </si>
  <si>
    <t>Items</t>
  </si>
  <si>
    <t>Quantity</t>
  </si>
  <si>
    <t>Unit Cost</t>
  </si>
  <si>
    <t>Y1</t>
  </si>
  <si>
    <t>Y2</t>
  </si>
  <si>
    <t>Y3</t>
  </si>
  <si>
    <t>Total Amount (Without GST)</t>
  </si>
  <si>
    <t>Grand Total (Amount incl. GST)</t>
  </si>
  <si>
    <t>A.</t>
  </si>
  <si>
    <t>X</t>
  </si>
  <si>
    <t>One Time Installation and Integration Cost (Digital Signage Unit)</t>
  </si>
  <si>
    <t>B.</t>
  </si>
  <si>
    <t>License cost (Digital Signage Solution) *</t>
  </si>
  <si>
    <t>ATS – Digital Signage Solution</t>
  </si>
  <si>
    <t>One Time Installation and Integration Cost (Digital Signage Solution)</t>
  </si>
  <si>
    <t>One Time Installation Cost (Multi Media Player)</t>
  </si>
  <si>
    <t>ATS - Multi Media Player</t>
  </si>
  <si>
    <t>C.</t>
  </si>
  <si>
    <t>Onsite Support Charges **</t>
  </si>
  <si>
    <t>D.</t>
  </si>
  <si>
    <t>Field Engineer’s Visit for De-Installation ***</t>
  </si>
  <si>
    <t>Field Engineer’s Visit for Re-Installation ***</t>
  </si>
  <si>
    <t>Total Cost of Ownership (TCO) for the period of 5 years (A+B+C+D)</t>
  </si>
  <si>
    <t>Digital Signage Unit (55 Inches) 
[3 yrs warranty]</t>
  </si>
  <si>
    <t>Digital Signage Unit (55 Inches) 
[AMC]</t>
  </si>
  <si>
    <t>Digital Signage Unit (43 Inches) 
[3 yrs warranty]</t>
  </si>
  <si>
    <t>Digital Signage Unit (43 Inches) 
[AMC]</t>
  </si>
  <si>
    <t>Digital Signage Unit:</t>
  </si>
  <si>
    <t>Digital Signage Solution:</t>
  </si>
  <si>
    <t>Onsite Support Resources:</t>
  </si>
  <si>
    <t>Need Basis Services (Availed by the Bank):</t>
  </si>
  <si>
    <t>Y5 (5th Year per Unit AMC Cost</t>
  </si>
  <si>
    <t>Y4 (4th Year per Unit AMC Cost</t>
  </si>
  <si>
    <t>Total Amount (in Rs)</t>
  </si>
  <si>
    <t>Request for Proposal – Selection of Vendor for Supply, Installation &amp; Maintenance of Digital Signage System (DSS)</t>
  </si>
  <si>
    <t>GEM/2024/B/5387603 dated 11th September 2024</t>
  </si>
  <si>
    <t>Note:
The Bidder shall quote the Prices in the format mentioned above. Prices to be filled in yellow color boxes (in commercial excel sheet) and nothing to be inserted in boxes where X is mentioned.
* 	License type to be Perpetual. The licenses should cover the current and future requirement of the Bank. 
** 	After successful completion of the implementation &amp; integration, the bidder is liable to provide onsite support (L2 Support) to bank during the tenure of 5 years contract period. The Bank has discretion to avail additional onsite support services also and number of support engineers at person day cost given in the commercial.
*** 	Bank has the discretion to avail the Need Basis Services (optional items services) against the commercial provided. Bank has discretion to mark these line items under optional item, if Bank feels these items are not mandatory for the project. Cost of optional item’s services will be considered for TCO calculation purpose however Bank will place order for these optional items at Bank’s discretion as per requirement.</t>
  </si>
  <si>
    <t>We abide by following terms and conditions:
a.	For each of the above items provided the bidder is required to provide the cost for every line item where the bidder has considered the cost in BOM.
b.	The bidder needs to clearly indicate if there are any recurring costs included in the above bid and quantify the same. In the absence of this, the bidder would need to provide the same without any charge. Bidder should make no changes to the quantity.
c.	If the cost for any line item is indicated as zero / blank then it will be assumed by the Bank that the said item is provided to the Bank without any cost.
d.	All Deliverables to be supplied as per RFP requirements provided in the tender.
e.	The Service Charges need to include all services and other requirement as mentioned in the RFP.
f.	The bidder has to make sure all the arithmetical calculations are accurate. Bank will not be held responsible for any incorrect calculations however for the purpose of calculation Bank will take the corrected figures / cost.
g.	All prices to be in Indian Rupee (INR) only. Bank will deduct applicable TDS, if any, as per the law of the land.
h.	Prices quoted by the Bidder should be inclusive of all taxes, duties, levies etc. including GST. There will be no price escalation during the contract period and any extension thereof. Bid submitted with an adjustable price quotation will be treated as non-responsive and will be rejected.
i.	All Quoted Commercial Values should comprise of values only up to 2 decimal places. Bank for evaluation purpose will consider values only up to 2 decimal places for all calculations &amp; ignore all figures beyond 2 decimal places.
j.	Commercial quote signed is final.
Further, we confirm that we will abide by all the terms and conditions mentioned above &amp; in the tender document.</t>
  </si>
  <si>
    <t>GST Amount</t>
  </si>
  <si>
    <t>GST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</si>
</sst>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5" x14ac:knownFonts="1">
    <font>
      <sz val="11"/>
      <color theme="1"/>
      <name val="Calibri"/>
      <family val="2"/>
      <scheme val="minor"/>
    </font>
    <font>
      <sz val="10"/>
      <name val="Arial"/>
      <family val="2"/>
    </font>
    <font>
      <b/>
      <sz val="11"/>
      <color indexed="8"/>
      <name val="Arial"/>
      <family val="2"/>
    </font>
    <font>
      <b/>
      <sz val="14"/>
      <color indexed="8"/>
      <name val="Calibri"/>
      <family val="2"/>
    </font>
    <font>
      <sz val="12"/>
      <name val="Arial"/>
      <family val="2"/>
    </font>
    <font>
      <sz val="10"/>
      <name val="Arial"/>
      <family val="2"/>
    </font>
    <font>
      <b/>
      <sz val="11"/>
      <name val="Arial"/>
      <family val="2"/>
    </font>
    <font>
      <sz val="11"/>
      <color theme="1"/>
      <name val="Calibri"/>
      <family val="2"/>
      <scheme val="minor"/>
    </font>
    <font>
      <b/>
      <sz val="11"/>
      <color theme="1"/>
      <name val="Arial"/>
      <family val="2"/>
    </font>
    <font>
      <b/>
      <sz val="18"/>
      <color theme="1"/>
      <name val="Calibri"/>
      <family val="2"/>
      <scheme val="minor"/>
    </font>
    <font>
      <sz val="11"/>
      <color rgb="FF000000"/>
      <name val="Arial"/>
      <family val="2"/>
    </font>
    <font>
      <b/>
      <sz val="11"/>
      <color rgb="FF000000"/>
      <name val="Arial"/>
      <family val="2"/>
    </font>
    <font>
      <b/>
      <sz val="10"/>
      <color rgb="FF000000"/>
      <name val="Arial"/>
      <family val="2"/>
    </font>
    <font>
      <sz val="10"/>
      <color rgb="FF000000"/>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6">
    <xf numFmtId="0" fontId="0" fillId="0" borderId="0"/>
    <xf numFmtId="43" fontId="7"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5" fillId="0" borderId="0"/>
  </cellStyleXfs>
  <cellXfs count="42">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justify" vertical="center" wrapText="1"/>
    </xf>
    <xf numFmtId="4" fontId="1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4" fontId="11" fillId="6" borderId="1" xfId="0" applyNumberFormat="1" applyFont="1" applyFill="1" applyBorder="1" applyAlignment="1">
      <alignment vertical="center" wrapText="1"/>
    </xf>
    <xf numFmtId="4" fontId="13" fillId="4" borderId="1" xfId="0" applyNumberFormat="1" applyFont="1" applyFill="1" applyBorder="1" applyAlignment="1" applyProtection="1">
      <alignment horizontal="center" vertical="center" wrapText="1"/>
      <protection locked="0"/>
    </xf>
    <xf numFmtId="4" fontId="13" fillId="4" borderId="1" xfId="0" applyNumberFormat="1" applyFont="1" applyFill="1" applyBorder="1" applyAlignment="1" applyProtection="1">
      <alignment horizontal="right" vertical="center" wrapText="1"/>
      <protection locked="0"/>
    </xf>
    <xf numFmtId="4" fontId="12" fillId="2"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1" fontId="13" fillId="4" borderId="1" xfId="0" applyNumberFormat="1" applyFont="1" applyFill="1" applyBorder="1" applyAlignment="1" applyProtection="1">
      <alignment horizontal="center" vertical="center" wrapText="1"/>
      <protection locked="0"/>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4" borderId="1" xfId="0" applyFont="1" applyFill="1" applyBorder="1" applyAlignment="1" applyProtection="1">
      <alignment horizontal="center" vertical="center"/>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1" xfId="0" applyFont="1" applyBorder="1" applyAlignment="1">
      <alignment horizontal="left"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0" borderId="1" xfId="0" applyFont="1" applyBorder="1" applyAlignment="1">
      <alignment horizontal="justify" vertical="center" wrapText="1"/>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4" borderId="5"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cellXfs>
  <cellStyles count="6">
    <cellStyle name="Comma 2" xfId="1" xr:uid="{00000000-0005-0000-0000-000001000000}"/>
    <cellStyle name="Comma 3" xfId="2"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66676</xdr:rowOff>
    </xdr:from>
    <xdr:to>
      <xdr:col>1</xdr:col>
      <xdr:colOff>2600325</xdr:colOff>
      <xdr:row>0</xdr:row>
      <xdr:rowOff>723900</xdr:rowOff>
    </xdr:to>
    <xdr:pic>
      <xdr:nvPicPr>
        <xdr:cNvPr id="2" name="Picture 3">
          <a:extLst>
            <a:ext uri="{FF2B5EF4-FFF2-40B4-BE49-F238E27FC236}">
              <a16:creationId xmlns:a16="http://schemas.microsoft.com/office/drawing/2014/main" id="{FB02D378-F46F-4CC2-9D25-6B2CFE6A1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1920" y="66676"/>
          <a:ext cx="2840355" cy="657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AE848-804C-4F59-B204-8BC8E63A9B41}">
  <dimension ref="A1:M34"/>
  <sheetViews>
    <sheetView tabSelected="1" topLeftCell="A4" workbookViewId="0">
      <selection activeCell="K8" sqref="K8"/>
    </sheetView>
  </sheetViews>
  <sheetFormatPr defaultRowHeight="15" x14ac:dyDescent="0.25"/>
  <cols>
    <col min="1" max="1" width="5.42578125" customWidth="1"/>
    <col min="2" max="2" width="44.5703125" customWidth="1"/>
    <col min="3" max="3" width="12" customWidth="1"/>
    <col min="4" max="4" width="15.42578125" customWidth="1"/>
    <col min="5" max="6" width="13.5703125" customWidth="1"/>
    <col min="7" max="7" width="12.7109375" customWidth="1"/>
    <col min="8" max="9" width="14.5703125" customWidth="1"/>
    <col min="10" max="10" width="21.7109375" customWidth="1"/>
    <col min="11" max="11" width="10.140625" customWidth="1"/>
    <col min="12" max="12" width="19.85546875" customWidth="1"/>
    <col min="13" max="13" width="22.5703125" customWidth="1"/>
  </cols>
  <sheetData>
    <row r="1" spans="1:13" s="1" customFormat="1" ht="63" customHeight="1" x14ac:dyDescent="0.25">
      <c r="A1" s="34" t="s">
        <v>1</v>
      </c>
      <c r="B1" s="35"/>
      <c r="C1" s="35"/>
      <c r="D1" s="35"/>
      <c r="E1" s="35"/>
      <c r="F1" s="35"/>
      <c r="G1" s="35"/>
      <c r="H1" s="35"/>
      <c r="I1" s="35"/>
      <c r="J1" s="35"/>
      <c r="K1" s="35"/>
      <c r="L1" s="35"/>
      <c r="M1" s="35"/>
    </row>
    <row r="2" spans="1:13" s="1" customFormat="1" ht="23.25" customHeight="1" x14ac:dyDescent="0.25">
      <c r="A2" s="36" t="s">
        <v>0</v>
      </c>
      <c r="B2" s="36"/>
      <c r="C2" s="36"/>
      <c r="D2" s="36"/>
      <c r="E2" s="36"/>
      <c r="F2" s="36"/>
      <c r="G2" s="36"/>
      <c r="H2" s="36"/>
      <c r="I2" s="36"/>
      <c r="J2" s="36"/>
      <c r="K2" s="36"/>
      <c r="L2" s="36"/>
      <c r="M2" s="36"/>
    </row>
    <row r="3" spans="1:13" s="1" customFormat="1" ht="22.9" customHeight="1" x14ac:dyDescent="0.25">
      <c r="A3" s="40" t="s">
        <v>7</v>
      </c>
      <c r="B3" s="40"/>
      <c r="C3" s="37" t="s">
        <v>45</v>
      </c>
      <c r="D3" s="38"/>
      <c r="E3" s="38"/>
      <c r="F3" s="38"/>
      <c r="G3" s="38"/>
      <c r="H3" s="38"/>
      <c r="I3" s="38"/>
      <c r="J3" s="38"/>
      <c r="K3" s="38"/>
      <c r="L3" s="38"/>
      <c r="M3" s="38"/>
    </row>
    <row r="4" spans="1:13" s="1" customFormat="1" ht="25.9" customHeight="1" x14ac:dyDescent="0.25">
      <c r="A4" s="40" t="s">
        <v>8</v>
      </c>
      <c r="B4" s="40"/>
      <c r="C4" s="37" t="s">
        <v>44</v>
      </c>
      <c r="D4" s="26"/>
      <c r="E4" s="26"/>
      <c r="F4" s="26"/>
      <c r="G4" s="26"/>
      <c r="H4" s="26"/>
      <c r="I4" s="26"/>
      <c r="J4" s="26"/>
      <c r="K4" s="26"/>
      <c r="L4" s="26"/>
      <c r="M4" s="26"/>
    </row>
    <row r="5" spans="1:13" s="1" customFormat="1" ht="25.9" customHeight="1" x14ac:dyDescent="0.25">
      <c r="A5" s="41" t="s">
        <v>2</v>
      </c>
      <c r="B5" s="41"/>
      <c r="C5" s="39"/>
      <c r="D5" s="39"/>
      <c r="E5" s="39"/>
      <c r="F5" s="39"/>
      <c r="G5" s="39"/>
      <c r="H5" s="39"/>
      <c r="I5" s="39"/>
      <c r="J5" s="39"/>
      <c r="K5" s="39"/>
      <c r="L5" s="39"/>
      <c r="M5" s="39"/>
    </row>
    <row r="6" spans="1:13" s="1" customFormat="1" ht="48.75" customHeight="1" x14ac:dyDescent="0.25">
      <c r="A6" s="3" t="s">
        <v>9</v>
      </c>
      <c r="B6" s="3" t="s">
        <v>10</v>
      </c>
      <c r="C6" s="3" t="s">
        <v>11</v>
      </c>
      <c r="D6" s="3" t="s">
        <v>12</v>
      </c>
      <c r="E6" s="3" t="s">
        <v>13</v>
      </c>
      <c r="F6" s="3" t="s">
        <v>14</v>
      </c>
      <c r="G6" s="3" t="s">
        <v>15</v>
      </c>
      <c r="H6" s="3" t="s">
        <v>42</v>
      </c>
      <c r="I6" s="3" t="s">
        <v>41</v>
      </c>
      <c r="J6" s="3" t="s">
        <v>16</v>
      </c>
      <c r="K6" s="3" t="s">
        <v>49</v>
      </c>
      <c r="L6" s="3" t="s">
        <v>48</v>
      </c>
      <c r="M6" s="3" t="s">
        <v>17</v>
      </c>
    </row>
    <row r="7" spans="1:13" s="1" customFormat="1" ht="25.9" customHeight="1" x14ac:dyDescent="0.25">
      <c r="A7" s="2" t="s">
        <v>18</v>
      </c>
      <c r="B7" s="26" t="s">
        <v>37</v>
      </c>
      <c r="C7" s="26"/>
      <c r="D7" s="26"/>
      <c r="E7" s="26"/>
      <c r="F7" s="26"/>
      <c r="G7" s="26"/>
      <c r="H7" s="26"/>
      <c r="I7" s="26"/>
      <c r="J7" s="26"/>
      <c r="K7" s="26"/>
      <c r="L7" s="26"/>
      <c r="M7" s="26"/>
    </row>
    <row r="8" spans="1:13" ht="28.5" x14ac:dyDescent="0.25">
      <c r="A8" s="4">
        <v>1</v>
      </c>
      <c r="B8" s="5" t="s">
        <v>33</v>
      </c>
      <c r="C8" s="4">
        <v>1500</v>
      </c>
      <c r="D8" s="15"/>
      <c r="E8" s="6" t="s">
        <v>19</v>
      </c>
      <c r="F8" s="6" t="s">
        <v>19</v>
      </c>
      <c r="G8" s="6" t="s">
        <v>19</v>
      </c>
      <c r="H8" s="6" t="s">
        <v>19</v>
      </c>
      <c r="I8" s="6" t="s">
        <v>19</v>
      </c>
      <c r="J8" s="7">
        <f>C8*D8</f>
        <v>0</v>
      </c>
      <c r="K8" s="19"/>
      <c r="L8" s="8">
        <f>J8*K8%</f>
        <v>0</v>
      </c>
      <c r="M8" s="7">
        <f>SUM(J8,L8)</f>
        <v>0</v>
      </c>
    </row>
    <row r="9" spans="1:13" ht="28.5" x14ac:dyDescent="0.25">
      <c r="A9" s="4">
        <v>2</v>
      </c>
      <c r="B9" s="5" t="s">
        <v>34</v>
      </c>
      <c r="C9" s="4">
        <v>1500</v>
      </c>
      <c r="D9" s="9" t="s">
        <v>19</v>
      </c>
      <c r="E9" s="6" t="s">
        <v>19</v>
      </c>
      <c r="F9" s="6" t="s">
        <v>19</v>
      </c>
      <c r="G9" s="6" t="s">
        <v>19</v>
      </c>
      <c r="H9" s="15"/>
      <c r="I9" s="15"/>
      <c r="J9" s="7">
        <f>(C9*H9)+(C9*I9)</f>
        <v>0</v>
      </c>
      <c r="K9" s="19"/>
      <c r="L9" s="8">
        <f t="shared" ref="L9:L12" si="0">J9*K9%</f>
        <v>0</v>
      </c>
      <c r="M9" s="7">
        <f t="shared" ref="M9:M12" si="1">SUM(J9,L9)</f>
        <v>0</v>
      </c>
    </row>
    <row r="10" spans="1:13" ht="28.5" x14ac:dyDescent="0.25">
      <c r="A10" s="4">
        <v>3</v>
      </c>
      <c r="B10" s="5" t="s">
        <v>35</v>
      </c>
      <c r="C10" s="4">
        <v>500</v>
      </c>
      <c r="D10" s="15"/>
      <c r="E10" s="6" t="s">
        <v>19</v>
      </c>
      <c r="F10" s="6" t="s">
        <v>19</v>
      </c>
      <c r="G10" s="6" t="s">
        <v>19</v>
      </c>
      <c r="H10" s="6" t="s">
        <v>19</v>
      </c>
      <c r="I10" s="6" t="s">
        <v>19</v>
      </c>
      <c r="J10" s="7">
        <f>C10*D10</f>
        <v>0</v>
      </c>
      <c r="K10" s="19"/>
      <c r="L10" s="8">
        <f t="shared" si="0"/>
        <v>0</v>
      </c>
      <c r="M10" s="7">
        <f t="shared" si="1"/>
        <v>0</v>
      </c>
    </row>
    <row r="11" spans="1:13" ht="28.5" x14ac:dyDescent="0.25">
      <c r="A11" s="4">
        <v>4</v>
      </c>
      <c r="B11" s="5" t="s">
        <v>36</v>
      </c>
      <c r="C11" s="4">
        <v>500</v>
      </c>
      <c r="D11" s="9" t="s">
        <v>19</v>
      </c>
      <c r="E11" s="6" t="s">
        <v>19</v>
      </c>
      <c r="F11" s="6" t="s">
        <v>19</v>
      </c>
      <c r="G11" s="6" t="s">
        <v>19</v>
      </c>
      <c r="H11" s="15"/>
      <c r="I11" s="15"/>
      <c r="J11" s="7">
        <f>(C11*H11)+(C11*I11)</f>
        <v>0</v>
      </c>
      <c r="K11" s="19"/>
      <c r="L11" s="8">
        <f t="shared" si="0"/>
        <v>0</v>
      </c>
      <c r="M11" s="7">
        <f t="shared" si="1"/>
        <v>0</v>
      </c>
    </row>
    <row r="12" spans="1:13" ht="28.5" x14ac:dyDescent="0.25">
      <c r="A12" s="4">
        <v>5</v>
      </c>
      <c r="B12" s="10" t="s">
        <v>20</v>
      </c>
      <c r="C12" s="4">
        <v>2000</v>
      </c>
      <c r="D12" s="15"/>
      <c r="E12" s="6" t="s">
        <v>19</v>
      </c>
      <c r="F12" s="6" t="s">
        <v>19</v>
      </c>
      <c r="G12" s="6" t="s">
        <v>19</v>
      </c>
      <c r="H12" s="6" t="s">
        <v>19</v>
      </c>
      <c r="I12" s="6" t="s">
        <v>19</v>
      </c>
      <c r="J12" s="7">
        <f>C12*D12</f>
        <v>0</v>
      </c>
      <c r="K12" s="19"/>
      <c r="L12" s="8">
        <f t="shared" si="0"/>
        <v>0</v>
      </c>
      <c r="M12" s="7">
        <f t="shared" si="1"/>
        <v>0</v>
      </c>
    </row>
    <row r="13" spans="1:13" x14ac:dyDescent="0.25">
      <c r="A13" s="27" t="s">
        <v>43</v>
      </c>
      <c r="B13" s="28"/>
      <c r="C13" s="28"/>
      <c r="D13" s="28"/>
      <c r="E13" s="28"/>
      <c r="F13" s="28"/>
      <c r="G13" s="28"/>
      <c r="H13" s="28"/>
      <c r="I13" s="29"/>
      <c r="J13" s="11">
        <f>SUM(J8:J12)</f>
        <v>0</v>
      </c>
      <c r="K13" s="11" t="s">
        <v>19</v>
      </c>
      <c r="L13" s="11">
        <f>SUM(L8:L12)</f>
        <v>0</v>
      </c>
      <c r="M13" s="11">
        <f t="shared" ref="M13" si="2">SUM(M8:M12)</f>
        <v>0</v>
      </c>
    </row>
    <row r="14" spans="1:13" x14ac:dyDescent="0.25">
      <c r="A14" s="12" t="s">
        <v>21</v>
      </c>
      <c r="B14" s="33" t="s">
        <v>38</v>
      </c>
      <c r="C14" s="33"/>
      <c r="D14" s="33"/>
      <c r="E14" s="33"/>
      <c r="F14" s="33"/>
      <c r="G14" s="33"/>
      <c r="H14" s="33"/>
      <c r="I14" s="33"/>
      <c r="J14" s="33"/>
      <c r="K14" s="33"/>
      <c r="L14" s="33"/>
      <c r="M14" s="33"/>
    </row>
    <row r="15" spans="1:13" x14ac:dyDescent="0.25">
      <c r="A15" s="4">
        <v>1</v>
      </c>
      <c r="B15" s="10" t="s">
        <v>22</v>
      </c>
      <c r="C15" s="12" t="s">
        <v>19</v>
      </c>
      <c r="D15" s="15"/>
      <c r="E15" s="6" t="s">
        <v>19</v>
      </c>
      <c r="F15" s="6" t="s">
        <v>19</v>
      </c>
      <c r="G15" s="6" t="s">
        <v>19</v>
      </c>
      <c r="H15" s="6" t="s">
        <v>19</v>
      </c>
      <c r="I15" s="6" t="s">
        <v>19</v>
      </c>
      <c r="J15" s="7">
        <f>D15</f>
        <v>0</v>
      </c>
      <c r="K15" s="19"/>
      <c r="L15" s="8">
        <f>J15*K15%</f>
        <v>0</v>
      </c>
      <c r="M15" s="7">
        <f>J15+L15</f>
        <v>0</v>
      </c>
    </row>
    <row r="16" spans="1:13" x14ac:dyDescent="0.25">
      <c r="A16" s="4">
        <v>2</v>
      </c>
      <c r="B16" s="10" t="s">
        <v>23</v>
      </c>
      <c r="C16" s="12" t="s">
        <v>19</v>
      </c>
      <c r="D16" s="6" t="s">
        <v>19</v>
      </c>
      <c r="E16" s="16"/>
      <c r="F16" s="16"/>
      <c r="G16" s="16"/>
      <c r="H16" s="16"/>
      <c r="I16" s="15"/>
      <c r="J16" s="7">
        <f>E16+F16+G16+H16+I16</f>
        <v>0</v>
      </c>
      <c r="K16" s="19"/>
      <c r="L16" s="8">
        <f t="shared" ref="L16:L19" si="3">J16*K16%</f>
        <v>0</v>
      </c>
      <c r="M16" s="7">
        <f t="shared" ref="M16:M19" si="4">J16+L16</f>
        <v>0</v>
      </c>
    </row>
    <row r="17" spans="1:13" ht="28.5" x14ac:dyDescent="0.25">
      <c r="A17" s="4">
        <v>3</v>
      </c>
      <c r="B17" s="10" t="s">
        <v>24</v>
      </c>
      <c r="C17" s="4">
        <v>1</v>
      </c>
      <c r="D17" s="15"/>
      <c r="E17" s="6" t="s">
        <v>19</v>
      </c>
      <c r="F17" s="6" t="s">
        <v>19</v>
      </c>
      <c r="G17" s="6" t="s">
        <v>19</v>
      </c>
      <c r="H17" s="6" t="s">
        <v>19</v>
      </c>
      <c r="I17" s="6" t="s">
        <v>19</v>
      </c>
      <c r="J17" s="7">
        <f>D17</f>
        <v>0</v>
      </c>
      <c r="K17" s="19"/>
      <c r="L17" s="8">
        <f t="shared" si="3"/>
        <v>0</v>
      </c>
      <c r="M17" s="7">
        <f t="shared" si="4"/>
        <v>0</v>
      </c>
    </row>
    <row r="18" spans="1:13" ht="28.5" x14ac:dyDescent="0.25">
      <c r="A18" s="4">
        <v>4</v>
      </c>
      <c r="B18" s="10" t="s">
        <v>25</v>
      </c>
      <c r="C18" s="4">
        <v>2000</v>
      </c>
      <c r="D18" s="15"/>
      <c r="E18" s="6" t="s">
        <v>19</v>
      </c>
      <c r="F18" s="6" t="s">
        <v>19</v>
      </c>
      <c r="G18" s="6" t="s">
        <v>19</v>
      </c>
      <c r="H18" s="6" t="s">
        <v>19</v>
      </c>
      <c r="I18" s="6" t="s">
        <v>19</v>
      </c>
      <c r="J18" s="7">
        <f>D18*C18</f>
        <v>0</v>
      </c>
      <c r="K18" s="19"/>
      <c r="L18" s="8">
        <f t="shared" si="3"/>
        <v>0</v>
      </c>
      <c r="M18" s="7">
        <f t="shared" si="4"/>
        <v>0</v>
      </c>
    </row>
    <row r="19" spans="1:13" x14ac:dyDescent="0.25">
      <c r="A19" s="4">
        <v>5</v>
      </c>
      <c r="B19" s="10" t="s">
        <v>26</v>
      </c>
      <c r="C19" s="4">
        <v>2000</v>
      </c>
      <c r="D19" s="13" t="s">
        <v>19</v>
      </c>
      <c r="E19" s="15"/>
      <c r="F19" s="15"/>
      <c r="G19" s="15"/>
      <c r="H19" s="15"/>
      <c r="I19" s="15"/>
      <c r="J19" s="7">
        <f>(E19+F19+G19+H19+I19)*2000</f>
        <v>0</v>
      </c>
      <c r="K19" s="19"/>
      <c r="L19" s="8">
        <f t="shared" si="3"/>
        <v>0</v>
      </c>
      <c r="M19" s="7">
        <f t="shared" si="4"/>
        <v>0</v>
      </c>
    </row>
    <row r="20" spans="1:13" x14ac:dyDescent="0.25">
      <c r="A20" s="27" t="s">
        <v>43</v>
      </c>
      <c r="B20" s="28"/>
      <c r="C20" s="28"/>
      <c r="D20" s="28"/>
      <c r="E20" s="28"/>
      <c r="F20" s="28"/>
      <c r="G20" s="28"/>
      <c r="H20" s="28"/>
      <c r="I20" s="29"/>
      <c r="J20" s="11">
        <f>SUM(J15:J19)</f>
        <v>0</v>
      </c>
      <c r="K20" s="11" t="s">
        <v>19</v>
      </c>
      <c r="L20" s="11">
        <f>SUM(L15:L19)</f>
        <v>0</v>
      </c>
      <c r="M20" s="11">
        <f t="shared" ref="M20" si="5">SUM(M15:M19)</f>
        <v>0</v>
      </c>
    </row>
    <row r="21" spans="1:13" x14ac:dyDescent="0.25">
      <c r="A21" s="12" t="s">
        <v>27</v>
      </c>
      <c r="B21" s="33" t="s">
        <v>39</v>
      </c>
      <c r="C21" s="33"/>
      <c r="D21" s="33"/>
      <c r="E21" s="33"/>
      <c r="F21" s="33"/>
      <c r="G21" s="33"/>
      <c r="H21" s="33"/>
      <c r="I21" s="33"/>
      <c r="J21" s="33"/>
      <c r="K21" s="33"/>
      <c r="L21" s="33"/>
      <c r="M21" s="33"/>
    </row>
    <row r="22" spans="1:13" x14ac:dyDescent="0.25">
      <c r="A22" s="4">
        <v>1</v>
      </c>
      <c r="B22" s="10" t="s">
        <v>28</v>
      </c>
      <c r="C22" s="4">
        <v>2</v>
      </c>
      <c r="D22" s="9" t="s">
        <v>19</v>
      </c>
      <c r="E22" s="15"/>
      <c r="F22" s="15"/>
      <c r="G22" s="15"/>
      <c r="H22" s="15"/>
      <c r="I22" s="15"/>
      <c r="J22" s="7">
        <f>SUM(E22:I22)*C22</f>
        <v>0</v>
      </c>
      <c r="K22" s="19"/>
      <c r="L22" s="8">
        <f>J22*K22%</f>
        <v>0</v>
      </c>
      <c r="M22" s="7">
        <f>SUM(J22,L22)</f>
        <v>0</v>
      </c>
    </row>
    <row r="23" spans="1:13" x14ac:dyDescent="0.25">
      <c r="A23" s="27" t="s">
        <v>43</v>
      </c>
      <c r="B23" s="28"/>
      <c r="C23" s="28"/>
      <c r="D23" s="28"/>
      <c r="E23" s="28"/>
      <c r="F23" s="28"/>
      <c r="G23" s="28"/>
      <c r="H23" s="28"/>
      <c r="I23" s="29"/>
      <c r="J23" s="11">
        <f>J22</f>
        <v>0</v>
      </c>
      <c r="K23" s="11" t="s">
        <v>19</v>
      </c>
      <c r="L23" s="17">
        <f>SUM(L22)</f>
        <v>0</v>
      </c>
      <c r="M23" s="11">
        <f>M22</f>
        <v>0</v>
      </c>
    </row>
    <row r="24" spans="1:13" x14ac:dyDescent="0.25">
      <c r="A24" s="12" t="s">
        <v>29</v>
      </c>
      <c r="B24" s="33" t="s">
        <v>40</v>
      </c>
      <c r="C24" s="33"/>
      <c r="D24" s="33"/>
      <c r="E24" s="33"/>
      <c r="F24" s="33"/>
      <c r="G24" s="33"/>
      <c r="H24" s="33"/>
      <c r="I24" s="33"/>
      <c r="J24" s="33"/>
      <c r="K24" s="33"/>
      <c r="L24" s="33"/>
      <c r="M24" s="33"/>
    </row>
    <row r="25" spans="1:13" x14ac:dyDescent="0.25">
      <c r="A25" s="4">
        <v>1</v>
      </c>
      <c r="B25" s="10" t="s">
        <v>30</v>
      </c>
      <c r="C25" s="4">
        <v>100</v>
      </c>
      <c r="D25" s="15"/>
      <c r="E25" s="6" t="s">
        <v>19</v>
      </c>
      <c r="F25" s="6" t="s">
        <v>19</v>
      </c>
      <c r="G25" s="6" t="s">
        <v>19</v>
      </c>
      <c r="H25" s="6" t="s">
        <v>19</v>
      </c>
      <c r="I25" s="6" t="s">
        <v>19</v>
      </c>
      <c r="J25" s="7">
        <f>C25*D25</f>
        <v>0</v>
      </c>
      <c r="K25" s="19"/>
      <c r="L25" s="8">
        <f>J25*K25%</f>
        <v>0</v>
      </c>
      <c r="M25" s="7">
        <f>J25+L25</f>
        <v>0</v>
      </c>
    </row>
    <row r="26" spans="1:13" x14ac:dyDescent="0.25">
      <c r="A26" s="4">
        <v>2</v>
      </c>
      <c r="B26" s="10" t="s">
        <v>31</v>
      </c>
      <c r="C26" s="4">
        <v>100</v>
      </c>
      <c r="D26" s="15"/>
      <c r="E26" s="6" t="s">
        <v>19</v>
      </c>
      <c r="F26" s="6" t="s">
        <v>19</v>
      </c>
      <c r="G26" s="6" t="s">
        <v>19</v>
      </c>
      <c r="H26" s="6" t="s">
        <v>19</v>
      </c>
      <c r="I26" s="6" t="s">
        <v>19</v>
      </c>
      <c r="J26" s="7">
        <f>C26*D26</f>
        <v>0</v>
      </c>
      <c r="K26" s="19"/>
      <c r="L26" s="8">
        <f>J26*K26%</f>
        <v>0</v>
      </c>
      <c r="M26" s="7">
        <f>J26+L26</f>
        <v>0</v>
      </c>
    </row>
    <row r="27" spans="1:13" x14ac:dyDescent="0.25">
      <c r="A27" s="27" t="s">
        <v>43</v>
      </c>
      <c r="B27" s="28"/>
      <c r="C27" s="28"/>
      <c r="D27" s="28"/>
      <c r="E27" s="28"/>
      <c r="F27" s="28"/>
      <c r="G27" s="28"/>
      <c r="H27" s="28"/>
      <c r="I27" s="29"/>
      <c r="J27" s="11">
        <f>SUM(J25:J26)</f>
        <v>0</v>
      </c>
      <c r="K27" s="11" t="s">
        <v>19</v>
      </c>
      <c r="L27" s="17">
        <f>SUM(L25:L26)</f>
        <v>0</v>
      </c>
      <c r="M27" s="11">
        <f>SUM(M25:M26)</f>
        <v>0</v>
      </c>
    </row>
    <row r="28" spans="1:13" ht="15" customHeight="1" x14ac:dyDescent="0.25">
      <c r="A28" s="30" t="s">
        <v>32</v>
      </c>
      <c r="B28" s="31"/>
      <c r="C28" s="31"/>
      <c r="D28" s="31"/>
      <c r="E28" s="31"/>
      <c r="F28" s="31"/>
      <c r="G28" s="31"/>
      <c r="H28" s="31"/>
      <c r="I28" s="32"/>
      <c r="J28" s="14">
        <f>SUM(J13,J20,J23,J27)</f>
        <v>0</v>
      </c>
      <c r="K28" s="18" t="s">
        <v>19</v>
      </c>
      <c r="L28" s="14">
        <f>SUM(L13,L20,L23,L27)</f>
        <v>0</v>
      </c>
      <c r="M28" s="14">
        <f t="shared" ref="M28" si="6">SUM(M13,M20,M23,M27)</f>
        <v>0</v>
      </c>
    </row>
    <row r="29" spans="1:13" ht="117" customHeight="1" x14ac:dyDescent="0.25">
      <c r="A29" s="24" t="s">
        <v>46</v>
      </c>
      <c r="B29" s="25"/>
      <c r="C29" s="25"/>
      <c r="D29" s="25"/>
      <c r="E29" s="25"/>
      <c r="F29" s="25"/>
      <c r="G29" s="25"/>
      <c r="H29" s="25"/>
      <c r="I29" s="25"/>
      <c r="J29" s="25"/>
      <c r="K29" s="25"/>
      <c r="L29" s="25"/>
      <c r="M29" s="25"/>
    </row>
    <row r="30" spans="1:13" ht="214.5" customHeight="1" x14ac:dyDescent="0.25">
      <c r="A30" s="24" t="s">
        <v>47</v>
      </c>
      <c r="B30" s="24"/>
      <c r="C30" s="24"/>
      <c r="D30" s="24"/>
      <c r="E30" s="24"/>
      <c r="F30" s="24"/>
      <c r="G30" s="24"/>
      <c r="H30" s="24"/>
      <c r="I30" s="24"/>
      <c r="J30" s="24"/>
      <c r="K30" s="24"/>
      <c r="L30" s="24"/>
      <c r="M30" s="24"/>
    </row>
    <row r="31" spans="1:13" x14ac:dyDescent="0.25">
      <c r="A31" s="20" t="s">
        <v>3</v>
      </c>
      <c r="B31" s="21"/>
      <c r="C31" s="21"/>
      <c r="D31" s="21"/>
      <c r="E31" s="22"/>
      <c r="F31" s="23"/>
      <c r="G31" s="23"/>
      <c r="H31" s="23"/>
      <c r="I31" s="23"/>
      <c r="J31" s="23"/>
      <c r="K31" s="23"/>
      <c r="L31" s="23"/>
      <c r="M31" s="23"/>
    </row>
    <row r="32" spans="1:13" x14ac:dyDescent="0.25">
      <c r="A32" s="20" t="s">
        <v>4</v>
      </c>
      <c r="B32" s="21"/>
      <c r="C32" s="21"/>
      <c r="D32" s="21"/>
      <c r="E32" s="22"/>
      <c r="F32" s="23"/>
      <c r="G32" s="23"/>
      <c r="H32" s="23"/>
      <c r="I32" s="23"/>
      <c r="J32" s="23"/>
      <c r="K32" s="23"/>
      <c r="L32" s="23"/>
      <c r="M32" s="23"/>
    </row>
    <row r="33" spans="1:13" x14ac:dyDescent="0.25">
      <c r="A33" s="20" t="s">
        <v>5</v>
      </c>
      <c r="B33" s="21"/>
      <c r="C33" s="21"/>
      <c r="D33" s="21"/>
      <c r="E33" s="22"/>
      <c r="F33" s="23"/>
      <c r="G33" s="23"/>
      <c r="H33" s="23"/>
      <c r="I33" s="23"/>
      <c r="J33" s="23"/>
      <c r="K33" s="23"/>
      <c r="L33" s="23"/>
      <c r="M33" s="23"/>
    </row>
    <row r="34" spans="1:13" x14ac:dyDescent="0.25">
      <c r="A34" s="20" t="s">
        <v>6</v>
      </c>
      <c r="B34" s="21"/>
      <c r="C34" s="21"/>
      <c r="D34" s="21"/>
      <c r="E34" s="22"/>
      <c r="F34" s="23"/>
      <c r="G34" s="23"/>
      <c r="H34" s="23"/>
      <c r="I34" s="23"/>
      <c r="J34" s="23"/>
      <c r="K34" s="23"/>
      <c r="L34" s="23"/>
      <c r="M34" s="23"/>
    </row>
  </sheetData>
  <sheetProtection algorithmName="SHA-512" hashValue="kYFI2IPTdSFr0/yT0/lw9BwzbPaVN1IwwABzeug2NOspezIZWC4dRRlp0ADr1sB4bPGz/VgLOO+6D4ERdicBLQ==" saltValue="NwQIp4fKVdxXbrBYAWD28w==" spinCount="100000" sheet="1" objects="1" scenarios="1"/>
  <mergeCells count="27">
    <mergeCell ref="A1:M1"/>
    <mergeCell ref="A2:M2"/>
    <mergeCell ref="C3:M3"/>
    <mergeCell ref="C4:M4"/>
    <mergeCell ref="C5:M5"/>
    <mergeCell ref="A3:B3"/>
    <mergeCell ref="A4:B4"/>
    <mergeCell ref="A5:B5"/>
    <mergeCell ref="A29:M29"/>
    <mergeCell ref="A30:M30"/>
    <mergeCell ref="B7:M7"/>
    <mergeCell ref="A13:I13"/>
    <mergeCell ref="A20:I20"/>
    <mergeCell ref="A23:I23"/>
    <mergeCell ref="A27:I27"/>
    <mergeCell ref="A28:I28"/>
    <mergeCell ref="B21:M21"/>
    <mergeCell ref="B24:M24"/>
    <mergeCell ref="B14:M14"/>
    <mergeCell ref="A34:E34"/>
    <mergeCell ref="F31:M31"/>
    <mergeCell ref="F32:M32"/>
    <mergeCell ref="F33:M33"/>
    <mergeCell ref="F34:M34"/>
    <mergeCell ref="A31:E31"/>
    <mergeCell ref="A32:E32"/>
    <mergeCell ref="A33:E33"/>
  </mergeCells>
  <pageMargins left="0.7" right="0.7" top="0.75" bottom="0.75" header="0.3" footer="0.3"/>
  <drawing r:id="rId1"/>
</worksheet>
</file>

<file path=docMetadata/LabelInfo.xml><?xml version="1.0" encoding="utf-8"?>
<clbl:labelList xmlns:clbl="http://schemas.microsoft.com/office/2020/mipLabelMetadata">
  <clbl:label id="{7940507a-f9c6-42bd-9964-1d46f7f2ca82}" enabled="1" method="Standard" siteId="{be73ba9d-1d9a-4698-b9ae-6d5eab36e08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Sunny</dc:creator>
  <cp:lastModifiedBy>ASHUTOSH  KULSHRESTHA</cp:lastModifiedBy>
  <cp:lastPrinted>2023-08-04T06:13:56Z</cp:lastPrinted>
  <dcterms:created xsi:type="dcterms:W3CDTF">2020-03-16T04:24:43Z</dcterms:created>
  <dcterms:modified xsi:type="dcterms:W3CDTF">2024-11-04T10:00:20Z</dcterms:modified>
</cp:coreProperties>
</file>